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АБОТА\письма\2026\Письма в райисполкомы\Письма в РИК по планам июнь\Жодинский ГИК\"/>
    </mc:Choice>
  </mc:AlternateContent>
  <xr:revisionPtr revIDLastSave="0" documentId="13_ncr:1_{8D4ED1A0-0677-49DF-8A34-5F647F819502}" xr6:coauthVersionLast="47" xr6:coauthVersionMax="47" xr10:uidLastSave="{00000000-0000-0000-0000-000000000000}"/>
  <bookViews>
    <workbookView xWindow="-108" yWindow="-108" windowWidth="30936" windowHeight="16896" tabRatio="490" xr2:uid="{00000000-000D-0000-FFFF-FFFF00000000}"/>
  </bookViews>
  <sheets>
    <sheet name="План26-30" sheetId="1" r:id="rId1"/>
  </sheets>
  <externalReferences>
    <externalReference r:id="rId2"/>
  </externalReferences>
  <definedNames>
    <definedName name="_xlnm.Print_Area" localSheetId="0">'План26-30'!$A$1:$M$15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" l="1"/>
  <c r="G15" i="1" l="1"/>
  <c r="H15" i="1"/>
  <c r="I12" i="1"/>
  <c r="G12" i="1"/>
  <c r="A11" i="1" l="1"/>
  <c r="A12" i="1" s="1"/>
  <c r="A13" i="1" s="1"/>
  <c r="A14" i="1" s="1"/>
  <c r="A15" i="1" s="1"/>
  <c r="H14" i="1" l="1"/>
  <c r="G14" i="1"/>
  <c r="G13" i="1"/>
  <c r="H13" i="1"/>
</calcChain>
</file>

<file path=xl/sharedStrings.xml><?xml version="1.0" encoding="utf-8"?>
<sst xmlns="http://schemas.openxmlformats.org/spreadsheetml/2006/main" count="35" uniqueCount="28">
  <si>
    <t>№ п/п</t>
  </si>
  <si>
    <t>Наименование объекта реконструкции и его адрес</t>
  </si>
  <si>
    <t>Газификация населённого пункта</t>
  </si>
  <si>
    <t>Протяжённость электрических сетей, км</t>
  </si>
  <si>
    <t>Выполнение СМР</t>
  </si>
  <si>
    <t>2026 г.</t>
  </si>
  <si>
    <t>2027 г.</t>
  </si>
  <si>
    <t>2028 г.</t>
  </si>
  <si>
    <t>2029 г.</t>
  </si>
  <si>
    <t>2030 г.</t>
  </si>
  <si>
    <t>Перспективный план</t>
  </si>
  <si>
    <t>Жодинский РЭС</t>
  </si>
  <si>
    <t xml:space="preserve">реконструкции распределительных электрических сетей эксплуатируемого жилищного фонда граждан, расположенного в индивидуальной жилой застройке, </t>
  </si>
  <si>
    <t>Примечание</t>
  </si>
  <si>
    <t>Сроки реализпации этапов реконструкции</t>
  </si>
  <si>
    <t>Разработка            ППД и ПСД</t>
  </si>
  <si>
    <t>Предварительные расходы, связанные с реконструкцией, тыс.рублей с НДС</t>
  </si>
  <si>
    <t>Использование электрической энергии для нужд отопления, горячего водоснабжения и пищеприготовления после завершения реконструкции</t>
  </si>
  <si>
    <t>ФИЛИАЛ "БОРИСОВСКИЕ ЭЛЕКТРИЧЕСКИЕ СЕТИ"</t>
  </si>
  <si>
    <t>Частично газифицирован</t>
  </si>
  <si>
    <t>Реконструкция электрических сетей 0,4-10 кВ и КТП 10/0,4 кВ № 501 н.п. Заброденье Смолевичского района Минской области</t>
  </si>
  <si>
    <t>Реконструкция электрических сетей 0,4-10 кВ и ТП 10/0,4 кВ  п. Дорожный Смолевичского района Минской области</t>
  </si>
  <si>
    <t>Предусмотрено</t>
  </si>
  <si>
    <t>Не газифицирован</t>
  </si>
  <si>
    <t>Реконструкция ЛЭП 0,38-10 кВ  и ТП 10/0,4кВ в н.п. Точилище и н.п. Орлово Смолевичского района Минской области</t>
  </si>
  <si>
    <t>Реконструкция электрических сетей ВЛ 0,4-10 кВ и ТП 10/0,4 кВ н.п. Сухой Остров Смолевичского района Минской области</t>
  </si>
  <si>
    <t>Реконструкция электрических сетей ВЛ 0,4-10 кВ и КТП № 464 н.п. Замлынье Смолевичского района Минской области</t>
  </si>
  <si>
    <t>по которым в 2026 - 2030 годах РУП "Минскэнерго" предусматривает выполнение работ. Корректировка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</si>
</sst>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5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8" fillId="2" borderId="0" applyNumberFormat="0" applyBorder="0" applyAlignment="0" applyProtection="0"/>
  </cellStyleXfs>
  <cellXfs count="46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</cellXfs>
  <cellStyles count="4">
    <cellStyle name="Navadno_05_Grafik_platezej_No_5" xfId="2" xr:uid="{00000000-0005-0000-0000-000000000000}"/>
    <cellStyle name="Обычный" xfId="0" builtinId="0"/>
    <cellStyle name="Обычный 2" xfId="1" xr:uid="{00000000-0005-0000-0000-000002000000}"/>
    <cellStyle name="好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8;&#1074;&#1072;&#1085;&#1102;&#1082;&#1086;&#1074;&#1080;&#1095;\&#1055;&#1083;&#1072;&#1085;%200,4-10%20&#1085;&#1072;%202026-2030\&#1055;&#1088;&#1077;&#1076;&#1083;&#1086;&#1078;&#1077;&#1085;&#1080;&#1103;%20&#1092;&#1080;&#1083;&#1080;&#1072;&#1083;&#1086;&#1074;\&#1055;&#1083;&#1072;&#1085;&#1041;&#1069;&#1057;%202026-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спективный план"/>
      <sheetName val="Статус газификации"/>
      <sheetName val="Использование ээ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50"/>
  <sheetViews>
    <sheetView tabSelected="1" view="pageBreakPreview" zoomScale="85" zoomScaleNormal="55" zoomScaleSheetLayoutView="85" zoomScalePageLayoutView="55" workbookViewId="0">
      <selection activeCell="A5" sqref="A5:M5"/>
    </sheetView>
  </sheetViews>
  <sheetFormatPr defaultColWidth="9.109375" defaultRowHeight="15.6" x14ac:dyDescent="0.3"/>
  <cols>
    <col min="1" max="1" width="7.6640625" style="18" customWidth="1"/>
    <col min="2" max="2" width="58.44140625" style="19" customWidth="1"/>
    <col min="3" max="3" width="22.5546875" style="18" customWidth="1"/>
    <col min="4" max="4" width="23" style="20" customWidth="1"/>
    <col min="5" max="5" width="22" style="18" customWidth="1"/>
    <col min="6" max="6" width="17.5546875" style="14" customWidth="1"/>
    <col min="7" max="7" width="12.5546875" style="12" customWidth="1"/>
    <col min="8" max="8" width="15.6640625" style="12" customWidth="1"/>
    <col min="9" max="9" width="14.88671875" style="12" customWidth="1"/>
    <col min="10" max="10" width="13" style="10" customWidth="1"/>
    <col min="11" max="11" width="14.5546875" style="10" customWidth="1"/>
    <col min="12" max="13" width="23.44140625" style="18" customWidth="1"/>
    <col min="14" max="14" width="20" style="13" customWidth="1"/>
    <col min="15" max="15" width="17.109375" style="13" customWidth="1"/>
    <col min="16" max="55" width="9.109375" style="13"/>
    <col min="56" max="16384" width="9.109375" style="3"/>
  </cols>
  <sheetData>
    <row r="1" spans="1:55" s="25" customFormat="1" ht="21.75" customHeight="1" x14ac:dyDescent="0.35">
      <c r="A1" s="34"/>
      <c r="B1" s="29"/>
      <c r="C1" s="32"/>
      <c r="D1" s="21"/>
      <c r="E1" s="36"/>
      <c r="F1" s="36"/>
      <c r="G1" s="22"/>
      <c r="H1" s="22"/>
      <c r="I1" s="22"/>
      <c r="J1" s="23"/>
      <c r="K1" s="36"/>
      <c r="L1" s="36"/>
      <c r="M1" s="32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</row>
    <row r="2" spans="1:55" ht="15.75" customHeight="1" x14ac:dyDescent="0.3"/>
    <row r="3" spans="1:55" s="24" customFormat="1" ht="18.75" customHeight="1" x14ac:dyDescent="0.35">
      <c r="A3" s="45" t="s">
        <v>10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</row>
    <row r="4" spans="1:55" s="24" customFormat="1" ht="18.75" customHeight="1" x14ac:dyDescent="0.35">
      <c r="A4" s="38" t="s">
        <v>12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</row>
    <row r="5" spans="1:55" s="24" customFormat="1" ht="18.75" customHeight="1" x14ac:dyDescent="0.35">
      <c r="A5" s="38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</row>
    <row r="6" spans="1:55" x14ac:dyDescent="0.3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55" ht="56.25" customHeight="1" x14ac:dyDescent="0.3">
      <c r="A7" s="41" t="s">
        <v>0</v>
      </c>
      <c r="B7" s="41" t="s">
        <v>1</v>
      </c>
      <c r="C7" s="41" t="s">
        <v>2</v>
      </c>
      <c r="D7" s="43" t="s">
        <v>3</v>
      </c>
      <c r="E7" s="41" t="s">
        <v>14</v>
      </c>
      <c r="F7" s="41"/>
      <c r="G7" s="41" t="s">
        <v>16</v>
      </c>
      <c r="H7" s="41"/>
      <c r="I7" s="41"/>
      <c r="J7" s="41"/>
      <c r="K7" s="41"/>
      <c r="L7" s="41" t="s">
        <v>17</v>
      </c>
      <c r="M7" s="41" t="s">
        <v>13</v>
      </c>
    </row>
    <row r="8" spans="1:55" ht="75.75" customHeight="1" x14ac:dyDescent="0.3">
      <c r="A8" s="42"/>
      <c r="B8" s="42"/>
      <c r="C8" s="42"/>
      <c r="D8" s="44"/>
      <c r="E8" s="31" t="s">
        <v>15</v>
      </c>
      <c r="F8" s="5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42"/>
      <c r="M8" s="42"/>
    </row>
    <row r="9" spans="1:55" s="2" customFormat="1" ht="50.1" customHeight="1" x14ac:dyDescent="0.3">
      <c r="A9" s="30"/>
      <c r="B9" s="39" t="s">
        <v>18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</row>
    <row r="10" spans="1:55" ht="30" customHeight="1" x14ac:dyDescent="0.3">
      <c r="A10" s="30"/>
      <c r="B10" s="39" t="s">
        <v>11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55" ht="50.1" customHeight="1" x14ac:dyDescent="0.3">
      <c r="A11" s="30">
        <f>MAX($A$9:A10)+1</f>
        <v>1</v>
      </c>
      <c r="B11" s="1" t="s">
        <v>26</v>
      </c>
      <c r="C11" s="30" t="s">
        <v>23</v>
      </c>
      <c r="D11" s="35">
        <v>2.5</v>
      </c>
      <c r="E11" s="30">
        <v>2025</v>
      </c>
      <c r="F11" s="4">
        <v>2027</v>
      </c>
      <c r="G11" s="11">
        <v>0</v>
      </c>
      <c r="H11" s="12">
        <f>D11*0.9*195</f>
        <v>438.75</v>
      </c>
      <c r="I11" s="11">
        <v>0</v>
      </c>
      <c r="J11" s="11">
        <v>0</v>
      </c>
      <c r="K11" s="11">
        <v>0</v>
      </c>
      <c r="L11" s="30" t="s">
        <v>22</v>
      </c>
      <c r="M11" s="30"/>
    </row>
    <row r="12" spans="1:55" s="13" customFormat="1" ht="50.1" customHeight="1" x14ac:dyDescent="0.3">
      <c r="A12" s="30">
        <f>MAX($A$9:A11)+1</f>
        <v>2</v>
      </c>
      <c r="B12" s="1" t="s">
        <v>24</v>
      </c>
      <c r="C12" s="30" t="s">
        <v>23</v>
      </c>
      <c r="D12" s="35">
        <v>3</v>
      </c>
      <c r="E12" s="30">
        <v>2026</v>
      </c>
      <c r="F12" s="4">
        <v>2028</v>
      </c>
      <c r="G12" s="8">
        <f>0.1*D12*195</f>
        <v>58.500000000000007</v>
      </c>
      <c r="H12" s="8">
        <v>0</v>
      </c>
      <c r="I12" s="8">
        <f>0.9*D12*195</f>
        <v>526.5</v>
      </c>
      <c r="J12" s="8">
        <v>0</v>
      </c>
      <c r="K12" s="8">
        <v>0</v>
      </c>
      <c r="L12" s="30" t="s">
        <v>22</v>
      </c>
      <c r="M12" s="30"/>
    </row>
    <row r="13" spans="1:55" ht="50.1" customHeight="1" x14ac:dyDescent="0.3">
      <c r="A13" s="30">
        <f>MAX($A$9:A12)+1</f>
        <v>3</v>
      </c>
      <c r="B13" s="1" t="s">
        <v>25</v>
      </c>
      <c r="C13" s="30" t="s">
        <v>23</v>
      </c>
      <c r="D13" s="35">
        <v>0.5</v>
      </c>
      <c r="E13" s="30">
        <v>2026</v>
      </c>
      <c r="F13" s="4">
        <v>2027</v>
      </c>
      <c r="G13" s="8">
        <f>0.1*195*D13</f>
        <v>9.75</v>
      </c>
      <c r="H13" s="8">
        <f>0.9*195*D13</f>
        <v>87.75</v>
      </c>
      <c r="I13" s="8">
        <v>0</v>
      </c>
      <c r="J13" s="8">
        <v>0</v>
      </c>
      <c r="K13" s="8">
        <v>0</v>
      </c>
      <c r="L13" s="30" t="s">
        <v>22</v>
      </c>
      <c r="M13" s="30"/>
    </row>
    <row r="14" spans="1:55" ht="50.1" customHeight="1" x14ac:dyDescent="0.3">
      <c r="A14" s="30">
        <f>MAX($A$9:A13)+1</f>
        <v>4</v>
      </c>
      <c r="B14" s="1" t="s">
        <v>20</v>
      </c>
      <c r="C14" s="30" t="s">
        <v>23</v>
      </c>
      <c r="D14" s="35">
        <v>3.6</v>
      </c>
      <c r="E14" s="30">
        <v>2026</v>
      </c>
      <c r="F14" s="4">
        <v>2027</v>
      </c>
      <c r="G14" s="8">
        <f>0.1*195*D14</f>
        <v>70.2</v>
      </c>
      <c r="H14" s="8">
        <f>D14*195*0.9</f>
        <v>631.80000000000007</v>
      </c>
      <c r="I14" s="8">
        <v>0</v>
      </c>
      <c r="J14" s="8">
        <v>0</v>
      </c>
      <c r="K14" s="8">
        <v>0</v>
      </c>
      <c r="L14" s="30" t="s">
        <v>22</v>
      </c>
      <c r="M14" s="30"/>
    </row>
    <row r="15" spans="1:55" ht="50.1" customHeight="1" x14ac:dyDescent="0.3">
      <c r="A15" s="30">
        <f>MAX($A$9:A14)+1</f>
        <v>5</v>
      </c>
      <c r="B15" s="1" t="s">
        <v>21</v>
      </c>
      <c r="C15" s="30" t="s">
        <v>19</v>
      </c>
      <c r="D15" s="35">
        <v>6.3</v>
      </c>
      <c r="E15" s="30">
        <v>2026</v>
      </c>
      <c r="F15" s="4">
        <v>2027</v>
      </c>
      <c r="G15" s="8">
        <f>0.1*195*D15</f>
        <v>122.85</v>
      </c>
      <c r="H15" s="8">
        <f>0.9*195*D15</f>
        <v>1105.6499999999999</v>
      </c>
      <c r="I15" s="8">
        <v>0</v>
      </c>
      <c r="J15" s="8">
        <v>0</v>
      </c>
      <c r="K15" s="8">
        <v>0</v>
      </c>
      <c r="L15" s="30" t="s">
        <v>22</v>
      </c>
      <c r="M15" s="30"/>
    </row>
    <row r="16" spans="1:55" x14ac:dyDescent="0.3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</row>
    <row r="17" spans="2:55" x14ac:dyDescent="0.3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</row>
    <row r="18" spans="2:55" x14ac:dyDescent="0.3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2:55" x14ac:dyDescent="0.3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2:55" x14ac:dyDescent="0.3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2:55" x14ac:dyDescent="0.3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2:55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2:55" x14ac:dyDescent="0.3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2:55" x14ac:dyDescent="0.3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2:55" x14ac:dyDescent="0.3">
      <c r="B25" s="7"/>
      <c r="C25" s="6"/>
      <c r="D25" s="26"/>
      <c r="E25" s="6"/>
      <c r="F25" s="15"/>
      <c r="G25" s="33"/>
      <c r="H25" s="33"/>
      <c r="I25" s="33"/>
      <c r="J25" s="17"/>
      <c r="K25" s="17"/>
      <c r="L25" s="6"/>
      <c r="M25" s="6"/>
    </row>
    <row r="26" spans="2:55" x14ac:dyDescent="0.3">
      <c r="B26" s="7"/>
      <c r="C26" s="6"/>
      <c r="D26" s="26"/>
      <c r="E26" s="6"/>
      <c r="F26" s="15"/>
      <c r="G26" s="33"/>
      <c r="H26" s="33"/>
      <c r="I26" s="33"/>
      <c r="J26" s="17"/>
      <c r="K26" s="17"/>
      <c r="L26" s="6"/>
      <c r="M26" s="6"/>
    </row>
    <row r="27" spans="2:55" x14ac:dyDescent="0.3">
      <c r="B27" s="7"/>
      <c r="C27" s="6"/>
      <c r="D27" s="26"/>
      <c r="E27" s="6"/>
      <c r="F27" s="15"/>
      <c r="G27" s="33"/>
      <c r="H27" s="33"/>
      <c r="I27" s="33"/>
      <c r="J27" s="17"/>
      <c r="K27" s="17"/>
      <c r="L27" s="6"/>
      <c r="M27" s="6"/>
    </row>
    <row r="28" spans="2:55" x14ac:dyDescent="0.3">
      <c r="B28" s="7"/>
      <c r="C28" s="6"/>
      <c r="D28" s="26"/>
      <c r="E28" s="6"/>
      <c r="F28" s="15"/>
      <c r="G28" s="33"/>
      <c r="H28" s="33"/>
      <c r="I28" s="33"/>
      <c r="J28" s="17"/>
      <c r="K28" s="17"/>
      <c r="L28" s="6"/>
      <c r="M28" s="6"/>
    </row>
    <row r="29" spans="2:55" x14ac:dyDescent="0.3">
      <c r="B29" s="7"/>
      <c r="C29" s="6"/>
      <c r="D29" s="26"/>
      <c r="E29" s="6"/>
      <c r="F29" s="15"/>
      <c r="G29" s="33"/>
      <c r="H29" s="33"/>
      <c r="I29" s="33"/>
      <c r="J29" s="17"/>
      <c r="K29" s="17"/>
      <c r="L29" s="6"/>
      <c r="M29" s="6"/>
    </row>
    <row r="30" spans="2:55" x14ac:dyDescent="0.3">
      <c r="B30" s="7"/>
      <c r="C30" s="6"/>
      <c r="D30" s="26"/>
      <c r="E30" s="6"/>
      <c r="F30" s="15"/>
      <c r="G30" s="33"/>
      <c r="H30" s="33"/>
      <c r="I30" s="33"/>
      <c r="J30" s="17"/>
      <c r="K30" s="17"/>
      <c r="L30" s="6"/>
      <c r="M30" s="6"/>
    </row>
    <row r="31" spans="2:55" x14ac:dyDescent="0.3">
      <c r="B31" s="7"/>
      <c r="C31" s="6"/>
      <c r="D31" s="26"/>
      <c r="E31" s="6"/>
      <c r="F31" s="15"/>
      <c r="G31" s="33"/>
      <c r="H31" s="33"/>
      <c r="I31" s="33"/>
      <c r="J31" s="17"/>
      <c r="K31" s="17"/>
      <c r="L31" s="6"/>
      <c r="M31" s="6"/>
    </row>
    <row r="32" spans="2:55" x14ac:dyDescent="0.3">
      <c r="B32" s="7"/>
      <c r="C32" s="6"/>
      <c r="D32" s="26"/>
      <c r="E32" s="6"/>
      <c r="F32" s="15"/>
      <c r="G32" s="33"/>
      <c r="H32" s="33"/>
      <c r="I32" s="33"/>
      <c r="J32" s="17"/>
      <c r="K32" s="17"/>
      <c r="L32" s="6"/>
      <c r="M32" s="6"/>
    </row>
    <row r="33" spans="2:13" x14ac:dyDescent="0.3">
      <c r="B33" s="7"/>
      <c r="C33" s="6"/>
      <c r="D33" s="26"/>
      <c r="E33" s="6"/>
      <c r="F33" s="15"/>
      <c r="G33" s="33"/>
      <c r="H33" s="33"/>
      <c r="I33" s="33"/>
      <c r="J33" s="17"/>
      <c r="K33" s="17"/>
      <c r="L33" s="6"/>
      <c r="M33" s="6"/>
    </row>
    <row r="34" spans="2:13" x14ac:dyDescent="0.3">
      <c r="B34" s="7"/>
      <c r="C34" s="6"/>
      <c r="D34" s="26"/>
      <c r="E34" s="6"/>
      <c r="F34" s="15"/>
      <c r="G34" s="33"/>
      <c r="H34" s="33"/>
      <c r="I34" s="33"/>
      <c r="J34" s="17"/>
      <c r="K34" s="17"/>
      <c r="L34" s="6"/>
      <c r="M34" s="6"/>
    </row>
    <row r="35" spans="2:13" x14ac:dyDescent="0.3">
      <c r="B35" s="7"/>
      <c r="C35" s="6"/>
      <c r="D35" s="26"/>
      <c r="E35" s="6"/>
      <c r="F35" s="15"/>
      <c r="G35" s="33"/>
      <c r="H35" s="33"/>
      <c r="I35" s="33"/>
      <c r="J35" s="17"/>
      <c r="K35" s="17"/>
      <c r="L35" s="6"/>
      <c r="M35" s="6"/>
    </row>
    <row r="36" spans="2:13" x14ac:dyDescent="0.3">
      <c r="B36" s="7"/>
      <c r="C36" s="6"/>
      <c r="D36" s="26"/>
      <c r="E36" s="6"/>
      <c r="F36" s="15"/>
      <c r="G36" s="33"/>
      <c r="H36" s="33"/>
      <c r="I36" s="33"/>
      <c r="J36" s="17"/>
      <c r="K36" s="17"/>
      <c r="L36" s="6"/>
      <c r="M36" s="6"/>
    </row>
    <row r="37" spans="2:13" x14ac:dyDescent="0.3">
      <c r="B37" s="7"/>
      <c r="C37" s="6"/>
      <c r="D37" s="26"/>
      <c r="E37" s="6"/>
      <c r="F37" s="15"/>
      <c r="G37" s="33"/>
      <c r="H37" s="33"/>
      <c r="I37" s="33"/>
      <c r="J37" s="17"/>
      <c r="K37" s="17"/>
      <c r="L37" s="6"/>
      <c r="M37" s="6"/>
    </row>
    <row r="38" spans="2:13" x14ac:dyDescent="0.3">
      <c r="B38" s="7"/>
      <c r="C38" s="6"/>
      <c r="D38" s="26"/>
      <c r="E38" s="6"/>
      <c r="F38" s="15"/>
      <c r="G38" s="33"/>
      <c r="H38" s="33"/>
      <c r="I38" s="33"/>
      <c r="J38" s="17"/>
      <c r="K38" s="17"/>
      <c r="L38" s="6"/>
      <c r="M38" s="6"/>
    </row>
    <row r="39" spans="2:13" x14ac:dyDescent="0.3">
      <c r="B39" s="7"/>
      <c r="C39" s="6"/>
      <c r="D39" s="26"/>
      <c r="E39" s="6"/>
      <c r="F39" s="15"/>
      <c r="G39" s="33"/>
      <c r="H39" s="33"/>
      <c r="I39" s="33"/>
      <c r="J39" s="17"/>
      <c r="K39" s="17"/>
      <c r="L39" s="6"/>
      <c r="M39" s="6"/>
    </row>
    <row r="40" spans="2:13" x14ac:dyDescent="0.3">
      <c r="B40" s="7"/>
      <c r="C40" s="6"/>
      <c r="D40" s="26"/>
      <c r="E40" s="6"/>
      <c r="F40" s="15"/>
      <c r="G40" s="33"/>
      <c r="H40" s="33"/>
      <c r="I40" s="33"/>
      <c r="J40" s="17"/>
      <c r="K40" s="17"/>
      <c r="L40" s="6"/>
      <c r="M40" s="6"/>
    </row>
    <row r="41" spans="2:13" x14ac:dyDescent="0.3">
      <c r="B41" s="7"/>
      <c r="C41" s="6"/>
      <c r="D41" s="26"/>
      <c r="E41" s="6"/>
      <c r="F41" s="15"/>
      <c r="G41" s="33"/>
      <c r="H41" s="33"/>
      <c r="I41" s="33"/>
      <c r="J41" s="17"/>
      <c r="K41" s="17"/>
      <c r="L41" s="6"/>
      <c r="M41" s="6"/>
    </row>
    <row r="42" spans="2:13" x14ac:dyDescent="0.3">
      <c r="B42" s="7"/>
      <c r="C42" s="6"/>
      <c r="D42" s="26"/>
      <c r="E42" s="6"/>
      <c r="F42" s="15"/>
      <c r="G42" s="33"/>
      <c r="H42" s="33"/>
      <c r="I42" s="33"/>
      <c r="J42" s="17"/>
      <c r="K42" s="17"/>
      <c r="L42" s="6"/>
      <c r="M42" s="6"/>
    </row>
    <row r="43" spans="2:13" x14ac:dyDescent="0.3">
      <c r="B43" s="7"/>
      <c r="C43" s="6"/>
      <c r="D43" s="26"/>
      <c r="E43" s="6"/>
      <c r="F43" s="15"/>
      <c r="G43" s="33"/>
      <c r="H43" s="33"/>
      <c r="I43" s="33"/>
      <c r="J43" s="17"/>
      <c r="K43" s="17"/>
      <c r="L43" s="6"/>
      <c r="M43" s="6"/>
    </row>
    <row r="44" spans="2:13" x14ac:dyDescent="0.3">
      <c r="B44" s="7"/>
      <c r="C44" s="6"/>
      <c r="D44" s="26"/>
      <c r="E44" s="6"/>
      <c r="F44" s="15"/>
      <c r="G44" s="33"/>
      <c r="H44" s="33"/>
      <c r="I44" s="33"/>
      <c r="J44" s="17"/>
      <c r="K44" s="17"/>
      <c r="L44" s="6"/>
      <c r="M44" s="6"/>
    </row>
    <row r="45" spans="2:13" x14ac:dyDescent="0.3">
      <c r="B45" s="7"/>
      <c r="C45" s="6"/>
      <c r="D45" s="26"/>
      <c r="E45" s="6"/>
      <c r="F45" s="15"/>
      <c r="G45" s="33"/>
      <c r="H45" s="33"/>
      <c r="I45" s="33"/>
      <c r="J45" s="17"/>
      <c r="K45" s="17"/>
      <c r="L45" s="6"/>
      <c r="M45" s="6"/>
    </row>
    <row r="46" spans="2:13" x14ac:dyDescent="0.3">
      <c r="B46" s="7"/>
      <c r="C46" s="6"/>
      <c r="D46" s="26"/>
      <c r="E46" s="6"/>
      <c r="F46" s="15"/>
      <c r="G46" s="33"/>
      <c r="H46" s="33"/>
      <c r="I46" s="33"/>
      <c r="J46" s="17"/>
      <c r="K46" s="17"/>
      <c r="L46" s="6"/>
      <c r="M46" s="6"/>
    </row>
    <row r="47" spans="2:13" x14ac:dyDescent="0.3">
      <c r="B47" s="7"/>
      <c r="C47" s="6"/>
      <c r="D47" s="26"/>
      <c r="E47" s="6"/>
      <c r="F47" s="15"/>
      <c r="G47" s="33"/>
      <c r="H47" s="33"/>
      <c r="I47" s="33"/>
      <c r="J47" s="17"/>
      <c r="K47" s="17"/>
      <c r="L47" s="6"/>
      <c r="M47" s="6"/>
    </row>
    <row r="48" spans="2:13" x14ac:dyDescent="0.3">
      <c r="B48" s="7"/>
      <c r="C48" s="6"/>
      <c r="D48" s="26"/>
      <c r="E48" s="6"/>
      <c r="F48" s="15"/>
      <c r="G48" s="33"/>
      <c r="H48" s="33"/>
      <c r="I48" s="33"/>
      <c r="J48" s="17"/>
      <c r="K48" s="17"/>
      <c r="L48" s="6"/>
      <c r="M48" s="6"/>
    </row>
    <row r="49" spans="2:13" x14ac:dyDescent="0.3">
      <c r="B49" s="7"/>
      <c r="C49" s="6"/>
      <c r="D49" s="26"/>
      <c r="E49" s="6"/>
      <c r="F49" s="15"/>
      <c r="G49" s="33"/>
      <c r="H49" s="33"/>
      <c r="I49" s="33"/>
      <c r="J49" s="17"/>
      <c r="K49" s="17"/>
      <c r="L49" s="6"/>
      <c r="M49" s="6"/>
    </row>
    <row r="50" spans="2:13" x14ac:dyDescent="0.3">
      <c r="B50" s="7"/>
      <c r="C50" s="6"/>
      <c r="D50" s="26"/>
      <c r="E50" s="6"/>
      <c r="F50" s="15"/>
      <c r="G50" s="33"/>
      <c r="H50" s="33"/>
      <c r="I50" s="33"/>
      <c r="J50" s="17"/>
      <c r="K50" s="17"/>
      <c r="L50" s="6"/>
      <c r="M50" s="6"/>
    </row>
  </sheetData>
  <sheetProtection selectLockedCells="1" selectUnlockedCells="1"/>
  <mergeCells count="16">
    <mergeCell ref="B10:M10"/>
    <mergeCell ref="E1:F1"/>
    <mergeCell ref="K1:L1"/>
    <mergeCell ref="B6:M6"/>
    <mergeCell ref="A5:M5"/>
    <mergeCell ref="B9:M9"/>
    <mergeCell ref="B7:B8"/>
    <mergeCell ref="C7:C8"/>
    <mergeCell ref="D7:D8"/>
    <mergeCell ref="G7:K7"/>
    <mergeCell ref="E7:F7"/>
    <mergeCell ref="A7:A8"/>
    <mergeCell ref="A3:M3"/>
    <mergeCell ref="A4:M4"/>
    <mergeCell ref="L7:L8"/>
    <mergeCell ref="M7:M8"/>
  </mergeCells>
  <pageMargins left="0.23622047244094491" right="0.23622047244094491" top="0.74803149606299213" bottom="0.74803149606299213" header="0.31496062992125984" footer="0.31496062992125984"/>
  <pageSetup paperSize="9" scale="53" firstPageNumber="5" fitToHeight="0" orientation="landscape" useFirstPageNumber="1" verticalDpi="1200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'D:\Иванюкович\План 0,4-10 на 2026-2030\Предложения филиалов\[ПланБЭС 2026-2030.xlsx]Статус газификации'!#REF!</xm:f>
          </x14:formula1>
          <xm:sqref>C11:C15</xm:sqref>
        </x14:dataValidation>
        <x14:dataValidation type="list" allowBlank="1" showInputMessage="1" showErrorMessage="1" xr:uid="{00000000-0002-0000-0000-000002000000}">
          <x14:formula1>
            <xm:f>'D:\Иванюкович\План 0,4-10 на 2026-2030\Предложения филиалов\[ПланБЭС 2026-2030.xlsx]Использование ээ'!#REF!</xm:f>
          </x14:formula1>
          <xm:sqref>L12:M12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План26-30</vt:lpstr>
      <vt:lpstr>'План26-30'!Область_печати</vt:lpstr>
    </vt:vector>
  </TitlesOfParts>
  <Company>Minskenergo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Скальчук Алексей Павлович</dc:creator>
  <cp:lastModifiedBy>pt-inzh-3</cp:lastModifiedBy>
  <cp:lastPrinted>2026-04-17T06:12:51Z</cp:lastPrinted>
  <dcterms:created xsi:type="dcterms:W3CDTF">2024-04-10T05:14:45Z</dcterms:created>
  <dcterms:modified xsi:type="dcterms:W3CDTF">2026-06-09T13:00:50Z</dcterms:modified>
</cp:coreProperties>
</file>